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095" windowHeight="11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6" i="1" l="1"/>
  <c r="C26" i="1"/>
  <c r="C12" i="1"/>
  <c r="C24" i="1"/>
</calcChain>
</file>

<file path=xl/sharedStrings.xml><?xml version="1.0" encoding="utf-8"?>
<sst xmlns="http://schemas.openxmlformats.org/spreadsheetml/2006/main" count="112" uniqueCount="91">
  <si>
    <t>№ п/п</t>
  </si>
  <si>
    <t>Наименование муниципальной программы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</si>
  <si>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</si>
  <si>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</si>
  <si>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</si>
  <si>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</si>
  <si>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</si>
  <si>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</si>
  <si>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</si>
  <si>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</si>
  <si>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</si>
  <si>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</si>
  <si>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</si>
  <si>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</si>
  <si>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</si>
  <si>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</si>
  <si>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</si>
  <si>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</si>
  <si>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</si>
  <si>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</si>
  <si>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</si>
  <si>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</si>
  <si>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</si>
  <si>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</si>
  <si>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</si>
  <si>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Уровень эффективности</t>
  </si>
  <si>
    <t>низкий</t>
  </si>
  <si>
    <t>высокий</t>
  </si>
  <si>
    <t>Примечание</t>
  </si>
  <si>
    <t>Примечание: индекс результативности мероприятий Программы определяется по целевым индикаторам; 
индекс эффективности мероприятий Программы определяется  по финансированию</t>
  </si>
  <si>
    <t>средний</t>
  </si>
  <si>
    <t>15.</t>
  </si>
  <si>
    <t>"Управление муниципальным имуществом Сусуманского городского округа на 2018-2021 годы"</t>
  </si>
  <si>
    <t>27.</t>
  </si>
  <si>
    <t>Индекс полноты финансирования</t>
  </si>
  <si>
    <t>"Развитие торговли на территории Сусуманского городского округа на 2020-2022 годы"</t>
  </si>
  <si>
    <t>"Развитие малого и среднего предпринимательства в Сусуманском городском округе на 2020-2023 годы"</t>
  </si>
  <si>
    <t>Индекс достижения плановых значений показателей</t>
  </si>
  <si>
    <t>"Защита населения и территории от чрезвычайных ситуаций природного и техногенного характера на территории Сусуманского городского округа на 2020-2023 годы"</t>
  </si>
  <si>
    <t>приемлемый</t>
  </si>
  <si>
    <t>"Развитие муниципальной службы в муниципальном образовании "Сусуманский городской округ" на 2020-2023 годы"</t>
  </si>
  <si>
    <t>"Одарённые дети на 2020-2023 годы"</t>
  </si>
  <si>
    <t>"Развитие молодежной политики в Сусуманском городском округе на 2020-2023 годы"</t>
  </si>
  <si>
    <t>"Финансовая поддержка организациям коммунального комплекса Сусуманского городского округа на 2020-2023 годы"</t>
  </si>
  <si>
    <t>"Благоустройство Сусуманского городского округа на 2020-2023 годы"</t>
  </si>
  <si>
    <t>"Повышение безопасности дорожного движения на территории Сусуманского городского округа на 2020-2023 годы"</t>
  </si>
  <si>
    <t>"Формирование современной городской среды муниципального образования "Сусуманский городской округ" на 2020-2023 годы"</t>
  </si>
  <si>
    <t>"Содействие развитию институтов гражданского общества, укреплению единства российской нации и гармонизации межнациональных отношений в Сусуманском городском округе на 2020-2023 годы"</t>
  </si>
  <si>
    <t>"Безопасность образовательного процесса в образовательных учреждениях Сусуманского городского округа на 2020-2023 годы"</t>
  </si>
  <si>
    <t>"Развитие образования в Сусуманском городском округе на 2020-2023 годы"</t>
  </si>
  <si>
    <t>"Лето - детям на 2020-2023 годы"</t>
  </si>
  <si>
    <t>"Здоровье обучающихся и воспитанников в Сусуманском городском округе на 2020-2023 годы"</t>
  </si>
  <si>
    <t>"Пожарная безопасность в Сусуманском городском округе на 2020-2023 годы "</t>
  </si>
  <si>
    <t>"Патриотическое воспитание жителей Сусуманского городского округа на 2020-2023 годы"</t>
  </si>
  <si>
    <t>"Развитие физической культуры и спорта в Сусуманском городском округе на 2020-2023 годы"</t>
  </si>
  <si>
    <t>"Обеспечение жильем молодых семей в Сусуманском городском округе на 2020-2023 годы"</t>
  </si>
  <si>
    <t>ниже среднего</t>
  </si>
  <si>
    <t>"Профилактика правонарушений и борьба с преступностью на территории Сусуманского городского округа на 2020-2023 годы"</t>
  </si>
  <si>
    <t>"Развитие культуры в Сусуманском городском округе на 2020-2023 годы"</t>
  </si>
  <si>
    <t>"Содержание автомобильных дорог общего пользования местного значения Сусуманского городского округа на 2020-2023 годы"</t>
  </si>
  <si>
    <t>"Комплексное развитие систем коммунальной инфраструктуры Сусуманского городского округа на 2020-2023 годы"</t>
  </si>
  <si>
    <t>Оценка - 3: средний уровень эффективности муниципальной программы - полное финансирование, средняя результативность (недовыполнение плана)  по достижению плановых значений целевых показателей, индикаторы достигнуты не в полном объеме (количество приобретенной техники - 0);
План - 49523,4 тыс.руб., факт - 48871,7 тыс.руб.</t>
  </si>
  <si>
    <t>"Содействие в расселении граждан, проживающих в населенных пунктах, расположенных на территории Сусуманского городского округа на 2020-2023 годы"</t>
  </si>
  <si>
    <t>"Развитие водохозяйственного комплекса Сусуманского городского округа на 2020-2023 годы"</t>
  </si>
  <si>
    <t xml:space="preserve">Оценка эффективности муниципальных программ
МО "Сусуманский городской округ" за 2021 год 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</si>
  <si>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достигнуты (с изменением мероприятия: вместо обустройства детских, спортивных площадок, выполнено другое мероприятие: установка опор уличного освещения на пешеходном переходе по ул. Советской, д. 10 и Сквер "Памяти ВОВ").                                             
План - 170,8 тыс.руб., факт - 170,8 тыс.руб.</t>
  </si>
  <si>
    <t xml:space="preserve"> 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</si>
  <si>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достигнуты
План - 5255 тыс.руб., факт - 5242,9 тыс.руб.</t>
  </si>
  <si>
    <t>Оценка - 3: средний уровень эффективности муниципальной программы - полное финансирование, средняя результативность (недовыполнение плана)  по достижению плановых значений целевых показателей, индикаторы достигнуты не в полном объеме                    План - 1100,0 тыс.руб., факт - 800,0 тыс.руб</t>
  </si>
  <si>
    <t>Оценка - 5: высокая эффективность муниципальной программы - полное финансирование; высокая результативность по достижению плановых значений показателей: индикаторы достигнуты.         
План -49,0 тыс.руб., факт - 44,7 тыс.руб.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</si>
  <si>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достигнуты.  План - 4316,6 тыс.руб., факт -4316,6 тыс.руб.</t>
  </si>
  <si>
    <t>Оценка - 3: средний уровень эффективности муниципальной программы - полное финансирование, средняя результативность (недовыполнение плана) по достижению плановых значений целевых показателей - индикаторы не достигнуты.                                      План - 1173,0 тыс. руб., факт - 900,8 тыс. руб.</t>
  </si>
  <si>
    <t xml:space="preserve">Оценка - 5: высокая эффективность муниципальной программы - полное финансирование ( исполнено с экономией средств местного бюджета); высокая результативность по достижению плановых значений показателей: индикаторы достигнуты; (в связи со сложной санитарно-эпидемиологической обстновкой и введением ограничительных мер на территории СГО мероприятия патриотической направленности реализованы частично). 
План - 493,3тыс.руб., факт - 484,3тыс.руб. 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</si>
  <si>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достигнуты. (финансирование на ремонт квартир распределено на 2020 г. и 2021 г. В 2020 г. произведен частичный ремонт) индикаторы достигнуты не в полном объеме. 
План - 20432,7 тыс.руб., факт - 18453,8 тыс.руб.</t>
  </si>
  <si>
    <t>Оценка - 5: высокая эффективность муниципальной программы - полное финансирование; высокая результативность по достижению плановых значений показателей: индикаторы достигнуты.      
План -366,8тыс.руб., факт - 366,8 тыс.руб.</t>
  </si>
  <si>
    <t>Оценка - 5: высокая эффективность муниципальной программы - полное финансирование; высокая результативность по достижению плановых значений целевых показателей: индикаторы достигнуты(в связи со сложившейся эпидемиологической обстановкой мероприятия проводились онлайн, увеличение клубных формирований не представлялось возможным; уменьшение количества сотрудников, которым предоставляется возмещение расходов по оплате жилых помещений и коммунальных услуг). 
План - 2112,6 тыс.руб., факт - 1764,5 тыс.руб.</t>
  </si>
  <si>
    <t xml:space="preserve">Оценка - 3: средний уровень эффективности муниципальной программы - полное финансирование, средняя результативность (недовыполнение плана) по достижению плановых значений целевых показателей - индикаторы не достигнуты  (одна из семей отказалась от получения свидетельства для улучшения жилищных условий).
План -1171,9 тыс.руб., факт - 907,2 тыс.руб. </t>
  </si>
  <si>
    <t>Оценка - 5: высокая эффективность муниципальной программы - полное финансирование ( исполнено с экономией средств местного бюджета); высокая результативность по достижению плановых значений показателей: индикаторы достигнуты; 
План - 100,0 тыс.руб., факт - 100 тыс.руб.</t>
  </si>
  <si>
    <t>Оценка - 5: высокая эффективность муниципальной программы - полное финансирование;высокая результативность достижения плановых значений целевых показателей - индикаторы достигнуты.       План - 8835 тыс.руб., факт - 8824,4 тыс.руб</t>
  </si>
  <si>
    <t xml:space="preserve">Оценка - 5: высокая эффективность муниципальной программы - полное финансирование; высокая результативность по достижению плановых значений показателей: индикаторы достигнуты.(в связи со сложной санитарно-эпидемиологической обстановкой в округе мероприятие профинансировано не в полном объеме из областного бюджета, т.к. летний отдых был организован в режиме онлайн - лагерей); высокая результативность по достижению плановых значений целевых показателей - индикаторы достигнуты.
План - 8934,6 тыс.руб., факт - 8033,0 тыс.руб. </t>
  </si>
  <si>
    <t>Оценка - 5: высокая эффективность муниципальной программы - полное финансирование; высокая результативность по достижению плановых значений целевых показателей: индикаторы достигнуты. 
План - 443 тыс.руб., факт - 442,9 тыс.руб.</t>
  </si>
  <si>
    <t>Оценка - 5: высокая эффективность муниципальной программы - полное финансирование (финансирование исполнено с экономией средств местного бюджета); высокая результативность по достижению плановых значений показателей: индикаторы достигнуты, но были уменьшены количество ярмарок с 4 до 1 в связи с пандемией.
План - 146,6 тыс.руб., факт -139,5 тыс.руб.</t>
  </si>
  <si>
    <t>Оценка - 3: средний уровень эффективности муниципальной программы - полное финансирование, средняя результативность (недовыполнение плана) по достижению плановых значений целевых показателей
План - 8439,1 тыс.руб., факт - 4177,6 тыс.руб.</t>
  </si>
  <si>
    <t>Оценка - 5: высокая эффективность муниципальной программы - полное финансирование; высокая результативность по достижению плановых значений целевых показателей: индикаторы достигнутызапланированные мероприятия не могли быть реализованы в полном объеме в связи с введенными ограничениями из-за коронавирусной инфекции). 
План - 846 тыс.руб., факт -783,2  тыс. руб.</t>
  </si>
  <si>
    <t xml:space="preserve">Оценка - 4: приемлемый уровень эффективности муниципальной программы -  неполное финансирование  (Занятия физической культуры и спортом приостановлены в связи с введением ограничений из-за коронавирусной инфекции; отсутствие категории основных сотрудников для возмещения расходов ЖКУ ).                 План - 3536 тыс.руб., факт - 3178,4 тыс.руб. </t>
  </si>
  <si>
    <t>Оценка - 5: высокая эффективность муниципальной программы - полное финансирование (финансирование исполнено с экономией средств местного бюджета); высокая результативность по достижению плановых значений показателей: индикаторы достигнуты  План - 350,0 тыс.руб., факт - 344,7 тыс.руб.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</si>
  <si>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достигнуты    План- 2064,5 тыс.руб., факт- 2064,5</t>
  </si>
  <si>
    <t>Оценка - 4: приемлемый уровень эффективности муниципальной программы -  неполное финансирование (экономия средств образовалась по итогам заключения контрактов на выгодных условиях; в связи с переходом на дистанционное обучение в период апрель-май 2021 года из-за сложной санитарно-эпидемиологической ситуацией в регионе, предоставлением бесплатного горячего питания учащимся 1-4 классов за счет средств федерального бюджета, а также обеспечением детей из многодетных семей, обучающихся в общеобразовательных учреждениях сухими пайками), высокая результативность по достижению плановых значений показателей: индикаторы достигнуты.
План - 9507,3 тыс.руб., факт -7743,4 тыс.руб.</t>
  </si>
  <si>
    <t>Оценка - 5: высокая эффективность муниципальной программы - полное финансирование; высокая результативность достижения плановых значений целевых показателей -  индикаторы достиг             План - 519,5,0 тыс.руб., факт - 519,5тыс.руб.</t>
  </si>
  <si>
    <t>Оценка - 5: высокая эффективность муниципальной программы - полное финансирование (финансирование исполнено с экономией средств местного бюджета); высокая результативность по достижению плановых значений показателей: индикаторы достигнуты
План - 274,7 тыс.руб., факт - 274,7 тыс.руб.</t>
  </si>
  <si>
    <t xml:space="preserve"> Оценка - 5: высокая эффективность муниципальной программы - полное финансирование; высокая результативность по достижению плановых значений показателей: индикаторы достигнуты.
План - 241712,7 тыс.руб., факт -236332,6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</si>
</sst>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="91" zoomScaleNormal="91" workbookViewId="0">
      <selection activeCell="F7" sqref="F7"/>
    </sheetView>
  </sheetViews>
  <sheetFormatPr defaultRowHeight="15" x14ac:dyDescent="0.25"/>
  <cols>
    <col min="1" max="1" width="3.85546875" customWidth="1"/>
    <col min="2" max="2" width="57.140625" customWidth="1"/>
    <col min="3" max="3" width="18.140625" customWidth="1"/>
    <col min="4" max="4" width="15.85546875" customWidth="1"/>
    <col min="5" max="5" width="18.42578125" customWidth="1"/>
    <col min="6" max="6" width="70.7109375" customWidth="1"/>
  </cols>
  <sheetData>
    <row r="1" spans="1:6" ht="38.25" customHeight="1" x14ac:dyDescent="0.25">
      <c r="A1" s="7" t="s">
        <v>64</v>
      </c>
      <c r="B1" s="7"/>
      <c r="C1" s="7"/>
      <c r="D1" s="7"/>
      <c r="E1" s="7"/>
      <c r="F1" s="7"/>
    </row>
    <row r="2" spans="1:6" ht="52.5" customHeight="1" x14ac:dyDescent="0.25">
      <c r="A2" s="8" t="s">
        <v>29</v>
      </c>
      <c r="B2" s="8"/>
      <c r="C2" s="8"/>
      <c r="D2" s="8"/>
      <c r="E2" s="8"/>
      <c r="F2" s="8"/>
    </row>
    <row r="3" spans="1:6" ht="78.75" x14ac:dyDescent="0.25">
      <c r="A3" s="4" t="s">
        <v>0</v>
      </c>
      <c r="B3" s="4" t="s">
        <v>1</v>
      </c>
      <c r="C3" s="4" t="s">
        <v>34</v>
      </c>
      <c r="D3" s="4" t="s">
        <v>37</v>
      </c>
      <c r="E3" s="4" t="s">
        <v>25</v>
      </c>
      <c r="F3" s="4" t="s">
        <v>28</v>
      </c>
    </row>
    <row r="4" spans="1:6" ht="15.75" x14ac:dyDescent="0.25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</row>
    <row r="5" spans="1:6" s="14" customFormat="1" ht="109.5" customHeight="1" x14ac:dyDescent="0.25">
      <c r="A5" s="9" t="s">
        <v>2</v>
      </c>
      <c r="B5" s="10" t="s">
        <v>35</v>
      </c>
      <c r="C5" s="11">
        <v>0.95</v>
      </c>
      <c r="D5" s="11">
        <v>1</v>
      </c>
      <c r="E5" s="12" t="s">
        <v>27</v>
      </c>
      <c r="F5" s="13" t="s">
        <v>81</v>
      </c>
    </row>
    <row r="6" spans="1:6" s="14" customFormat="1" ht="79.5" customHeight="1" x14ac:dyDescent="0.25">
      <c r="A6" s="9" t="s">
        <v>3</v>
      </c>
      <c r="B6" s="10" t="s">
        <v>36</v>
      </c>
      <c r="C6" s="11">
        <v>0.98</v>
      </c>
      <c r="D6" s="11">
        <v>1</v>
      </c>
      <c r="E6" s="12" t="s">
        <v>27</v>
      </c>
      <c r="F6" s="13" t="s">
        <v>77</v>
      </c>
    </row>
    <row r="7" spans="1:6" s="14" customFormat="1" ht="93" customHeight="1" x14ac:dyDescent="0.25">
      <c r="A7" s="9" t="s">
        <v>4</v>
      </c>
      <c r="B7" s="10" t="s">
        <v>38</v>
      </c>
      <c r="C7" s="11">
        <v>0.98</v>
      </c>
      <c r="D7" s="11">
        <v>1</v>
      </c>
      <c r="E7" s="12" t="s">
        <v>27</v>
      </c>
      <c r="F7" s="10" t="s">
        <v>85</v>
      </c>
    </row>
    <row r="8" spans="1:6" s="14" customFormat="1" ht="64.5" customHeight="1" x14ac:dyDescent="0.25">
      <c r="A8" s="9" t="s">
        <v>5</v>
      </c>
      <c r="B8" s="10" t="s">
        <v>40</v>
      </c>
      <c r="C8" s="11">
        <v>0.92</v>
      </c>
      <c r="D8" s="11">
        <v>1</v>
      </c>
      <c r="E8" s="12" t="s">
        <v>27</v>
      </c>
      <c r="F8" s="16" t="s">
        <v>69</v>
      </c>
    </row>
    <row r="9" spans="1:6" s="14" customFormat="1" ht="79.5" customHeight="1" x14ac:dyDescent="0.25">
      <c r="A9" s="9" t="s">
        <v>6</v>
      </c>
      <c r="B9" s="10" t="s">
        <v>47</v>
      </c>
      <c r="C9" s="11">
        <v>1</v>
      </c>
      <c r="D9" s="11">
        <v>1</v>
      </c>
      <c r="E9" s="12" t="s">
        <v>27</v>
      </c>
      <c r="F9" s="17" t="s">
        <v>89</v>
      </c>
    </row>
    <row r="10" spans="1:6" s="14" customFormat="1" ht="98.25" customHeight="1" x14ac:dyDescent="0.25">
      <c r="A10" s="9" t="s">
        <v>7</v>
      </c>
      <c r="B10" s="10" t="s">
        <v>48</v>
      </c>
      <c r="C10" s="11">
        <v>0.77</v>
      </c>
      <c r="D10" s="11">
        <v>1</v>
      </c>
      <c r="E10" s="12" t="s">
        <v>56</v>
      </c>
      <c r="F10" s="13" t="s">
        <v>71</v>
      </c>
    </row>
    <row r="11" spans="1:6" s="14" customFormat="1" ht="63" x14ac:dyDescent="0.25">
      <c r="A11" s="9" t="s">
        <v>8</v>
      </c>
      <c r="B11" s="10" t="s">
        <v>49</v>
      </c>
      <c r="C11" s="11">
        <v>0.97</v>
      </c>
      <c r="D11" s="11">
        <v>1</v>
      </c>
      <c r="E11" s="15" t="s">
        <v>39</v>
      </c>
      <c r="F11" s="17" t="s">
        <v>90</v>
      </c>
    </row>
    <row r="12" spans="1:6" s="14" customFormat="1" ht="93.75" customHeight="1" x14ac:dyDescent="0.25">
      <c r="A12" s="9" t="s">
        <v>9</v>
      </c>
      <c r="B12" s="10" t="s">
        <v>41</v>
      </c>
      <c r="C12" s="11">
        <f>(1/2*3/3)+(1/2*100/100)</f>
        <v>1</v>
      </c>
      <c r="D12" s="11">
        <v>1.9</v>
      </c>
      <c r="E12" s="12" t="s">
        <v>27</v>
      </c>
      <c r="F12" s="16" t="s">
        <v>74</v>
      </c>
    </row>
    <row r="13" spans="1:6" s="14" customFormat="1" ht="150" customHeight="1" x14ac:dyDescent="0.25">
      <c r="A13" s="9" t="s">
        <v>10</v>
      </c>
      <c r="B13" s="10" t="s">
        <v>50</v>
      </c>
      <c r="C13" s="11">
        <v>0.9</v>
      </c>
      <c r="D13" s="11">
        <v>1</v>
      </c>
      <c r="E13" s="12" t="s">
        <v>27</v>
      </c>
      <c r="F13" s="16" t="s">
        <v>79</v>
      </c>
    </row>
    <row r="14" spans="1:6" s="14" customFormat="1" ht="190.5" customHeight="1" x14ac:dyDescent="0.25">
      <c r="A14" s="9" t="s">
        <v>11</v>
      </c>
      <c r="B14" s="10" t="s">
        <v>51</v>
      </c>
      <c r="C14" s="11">
        <v>0.81</v>
      </c>
      <c r="D14" s="11">
        <v>1</v>
      </c>
      <c r="E14" s="12" t="s">
        <v>39</v>
      </c>
      <c r="F14" s="16" t="s">
        <v>87</v>
      </c>
    </row>
    <row r="15" spans="1:6" s="14" customFormat="1" ht="96" customHeight="1" x14ac:dyDescent="0.25">
      <c r="A15" s="9" t="s">
        <v>12</v>
      </c>
      <c r="B15" s="10" t="s">
        <v>52</v>
      </c>
      <c r="C15" s="11">
        <v>0.46</v>
      </c>
      <c r="D15" s="11">
        <v>1</v>
      </c>
      <c r="E15" s="12" t="s">
        <v>56</v>
      </c>
      <c r="F15" s="16" t="s">
        <v>82</v>
      </c>
    </row>
    <row r="16" spans="1:6" s="14" customFormat="1" ht="129.75" customHeight="1" x14ac:dyDescent="0.25">
      <c r="A16" s="9" t="s">
        <v>13</v>
      </c>
      <c r="B16" s="10" t="s">
        <v>53</v>
      </c>
      <c r="C16" s="18">
        <v>0.98</v>
      </c>
      <c r="D16" s="19">
        <v>1</v>
      </c>
      <c r="E16" s="18" t="s">
        <v>27</v>
      </c>
      <c r="F16" s="17" t="s">
        <v>72</v>
      </c>
    </row>
    <row r="17" spans="1:6" s="14" customFormat="1" ht="63.75" customHeight="1" x14ac:dyDescent="0.25">
      <c r="A17" s="9" t="s">
        <v>14</v>
      </c>
      <c r="B17" s="10" t="s">
        <v>42</v>
      </c>
      <c r="C17" s="19">
        <v>0.99</v>
      </c>
      <c r="D17" s="19">
        <v>1</v>
      </c>
      <c r="E17" s="18" t="s">
        <v>27</v>
      </c>
      <c r="F17" s="17" t="s">
        <v>80</v>
      </c>
    </row>
    <row r="18" spans="1:6" s="14" customFormat="1" ht="99.75" customHeight="1" x14ac:dyDescent="0.25">
      <c r="A18" s="9" t="s">
        <v>15</v>
      </c>
      <c r="B18" s="10" t="s">
        <v>54</v>
      </c>
      <c r="C18" s="19">
        <v>0.89</v>
      </c>
      <c r="D18" s="19">
        <v>1</v>
      </c>
      <c r="E18" s="12" t="s">
        <v>26</v>
      </c>
      <c r="F18" s="13" t="s">
        <v>84</v>
      </c>
    </row>
    <row r="19" spans="1:6" s="14" customFormat="1" ht="102" customHeight="1" x14ac:dyDescent="0.25">
      <c r="A19" s="9" t="s">
        <v>31</v>
      </c>
      <c r="B19" s="10" t="s">
        <v>55</v>
      </c>
      <c r="C19" s="19">
        <v>0.77</v>
      </c>
      <c r="D19" s="19">
        <v>1</v>
      </c>
      <c r="E19" s="12" t="s">
        <v>30</v>
      </c>
      <c r="F19" s="13" t="s">
        <v>76</v>
      </c>
    </row>
    <row r="20" spans="1:6" s="14" customFormat="1" ht="119.25" customHeight="1" x14ac:dyDescent="0.25">
      <c r="A20" s="9" t="s">
        <v>66</v>
      </c>
      <c r="B20" s="10" t="s">
        <v>57</v>
      </c>
      <c r="C20" s="19">
        <v>0.93</v>
      </c>
      <c r="D20" s="19">
        <v>1</v>
      </c>
      <c r="E20" s="18" t="s">
        <v>27</v>
      </c>
      <c r="F20" s="13" t="s">
        <v>83</v>
      </c>
    </row>
    <row r="21" spans="1:6" s="14" customFormat="1" ht="141" customHeight="1" x14ac:dyDescent="0.25">
      <c r="A21" s="9" t="s">
        <v>16</v>
      </c>
      <c r="B21" s="10" t="s">
        <v>58</v>
      </c>
      <c r="C21" s="19">
        <v>0.84</v>
      </c>
      <c r="D21" s="19">
        <v>1</v>
      </c>
      <c r="E21" s="15" t="s">
        <v>27</v>
      </c>
      <c r="F21" s="10" t="s">
        <v>75</v>
      </c>
    </row>
    <row r="22" spans="1:6" s="14" customFormat="1" ht="63.75" customHeight="1" x14ac:dyDescent="0.25">
      <c r="A22" s="9" t="s">
        <v>17</v>
      </c>
      <c r="B22" s="10" t="s">
        <v>32</v>
      </c>
      <c r="C22" s="20">
        <v>1</v>
      </c>
      <c r="D22" s="20">
        <v>1</v>
      </c>
      <c r="E22" s="15" t="s">
        <v>27</v>
      </c>
      <c r="F22" s="21" t="s">
        <v>86</v>
      </c>
    </row>
    <row r="23" spans="1:6" s="14" customFormat="1" ht="70.5" customHeight="1" x14ac:dyDescent="0.25">
      <c r="A23" s="9" t="s">
        <v>18</v>
      </c>
      <c r="B23" s="10" t="s">
        <v>43</v>
      </c>
      <c r="C23" s="20">
        <v>1</v>
      </c>
      <c r="D23" s="20">
        <v>1</v>
      </c>
      <c r="E23" s="15" t="s">
        <v>27</v>
      </c>
      <c r="F23" s="10" t="s">
        <v>88</v>
      </c>
    </row>
    <row r="24" spans="1:6" s="14" customFormat="1" ht="128.25" customHeight="1" x14ac:dyDescent="0.25">
      <c r="A24" s="9" t="s">
        <v>19</v>
      </c>
      <c r="B24" s="10" t="s">
        <v>44</v>
      </c>
      <c r="C24" s="20">
        <f>(1/6*359628/359628)+(1/6*1500/1500)+(1/6*3/3)+(1/6*1/1)+(1/6*11/11)+(1/6*3/3)</f>
        <v>0.99999999999999989</v>
      </c>
      <c r="D24" s="20">
        <v>1</v>
      </c>
      <c r="E24" s="12" t="s">
        <v>27</v>
      </c>
      <c r="F24" s="13" t="s">
        <v>65</v>
      </c>
    </row>
    <row r="25" spans="1:6" s="14" customFormat="1" ht="78.75" customHeight="1" x14ac:dyDescent="0.25">
      <c r="A25" s="9" t="s">
        <v>20</v>
      </c>
      <c r="B25" s="10" t="s">
        <v>45</v>
      </c>
      <c r="C25" s="19">
        <v>0.73</v>
      </c>
      <c r="D25" s="19">
        <v>1</v>
      </c>
      <c r="E25" s="11" t="s">
        <v>30</v>
      </c>
      <c r="F25" s="13" t="s">
        <v>68</v>
      </c>
    </row>
    <row r="26" spans="1:6" s="14" customFormat="1" ht="66" customHeight="1" x14ac:dyDescent="0.25">
      <c r="A26" s="9" t="s">
        <v>21</v>
      </c>
      <c r="B26" s="10" t="s">
        <v>59</v>
      </c>
      <c r="C26" s="19">
        <f>1/1*11/11</f>
        <v>1</v>
      </c>
      <c r="D26" s="19">
        <f>116.4*1/118.4</f>
        <v>0.98310810810810811</v>
      </c>
      <c r="E26" s="11" t="s">
        <v>27</v>
      </c>
      <c r="F26" s="21" t="s">
        <v>70</v>
      </c>
    </row>
    <row r="27" spans="1:6" s="14" customFormat="1" ht="97.5" customHeight="1" x14ac:dyDescent="0.25">
      <c r="A27" s="9" t="s">
        <v>22</v>
      </c>
      <c r="B27" s="10" t="s">
        <v>60</v>
      </c>
      <c r="C27" s="19">
        <v>0.99</v>
      </c>
      <c r="D27" s="19">
        <v>0.83</v>
      </c>
      <c r="E27" s="11" t="s">
        <v>30</v>
      </c>
      <c r="F27" s="21" t="s">
        <v>61</v>
      </c>
    </row>
    <row r="28" spans="1:6" s="14" customFormat="1" ht="111.75" customHeight="1" x14ac:dyDescent="0.25">
      <c r="A28" s="9" t="s">
        <v>23</v>
      </c>
      <c r="B28" s="10" t="s">
        <v>62</v>
      </c>
      <c r="C28" s="19">
        <v>0.9</v>
      </c>
      <c r="D28" s="19">
        <v>1</v>
      </c>
      <c r="E28" s="11" t="s">
        <v>27</v>
      </c>
      <c r="F28" s="21" t="s">
        <v>73</v>
      </c>
    </row>
    <row r="29" spans="1:6" s="14" customFormat="1" ht="83.25" customHeight="1" x14ac:dyDescent="0.25">
      <c r="A29" s="9" t="s">
        <v>24</v>
      </c>
      <c r="B29" s="10" t="s">
        <v>63</v>
      </c>
      <c r="C29" s="19">
        <v>0.99</v>
      </c>
      <c r="D29" s="19">
        <v>1</v>
      </c>
      <c r="E29" s="12" t="s">
        <v>27</v>
      </c>
      <c r="F29" s="13" t="s">
        <v>67</v>
      </c>
    </row>
    <row r="30" spans="1:6" s="14" customFormat="1" ht="67.5" customHeight="1" x14ac:dyDescent="0.25">
      <c r="A30" s="9" t="s">
        <v>33</v>
      </c>
      <c r="B30" s="10" t="s">
        <v>46</v>
      </c>
      <c r="C30" s="19">
        <v>0.99</v>
      </c>
      <c r="D30" s="19">
        <v>1</v>
      </c>
      <c r="E30" s="12" t="s">
        <v>27</v>
      </c>
      <c r="F30" s="13" t="s">
        <v>78</v>
      </c>
    </row>
    <row r="31" spans="1:6" s="5" customFormat="1" ht="15.75" x14ac:dyDescent="0.25">
      <c r="A31" s="6"/>
      <c r="B31" s="6"/>
      <c r="C31" s="6"/>
      <c r="D31" s="6"/>
      <c r="E31" s="6"/>
      <c r="F31" s="6"/>
    </row>
    <row r="32" spans="1:6" ht="15.75" x14ac:dyDescent="0.25">
      <c r="A32" s="1"/>
      <c r="B32" s="1"/>
      <c r="C32" s="1"/>
      <c r="D32" s="1"/>
      <c r="E32" s="1"/>
      <c r="F32" s="1"/>
    </row>
    <row r="33" spans="1:6" ht="15.75" x14ac:dyDescent="0.25">
      <c r="A33" s="1"/>
      <c r="B33" s="1"/>
      <c r="C33" s="1"/>
      <c r="D33" s="1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</sheetData>
  <mergeCells count="2">
    <mergeCell ref="A1:F1"/>
    <mergeCell ref="A2:F2"/>
  </mergeCells>
  <pageMargins left="0.5" right="0.26" top="0.34" bottom="0.41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2021-05-16T05:54:52Z</cp:lastPrinted>
  <dcterms:created xsi:type="dcterms:W3CDTF">2017-01-25T04:07:09Z</dcterms:created>
  <dcterms:modified xsi:type="dcterms:W3CDTF">2023-12-13T04:50:26Z</dcterms:modified>
</cp:coreProperties>
</file>